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wnloads\Załącznik 1\Załącznik 1\"/>
    </mc:Choice>
  </mc:AlternateContent>
  <bookViews>
    <workbookView xWindow="0" yWindow="0" windowWidth="28605" windowHeight="42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105" i="1" l="1"/>
  <c r="F104" i="1"/>
  <c r="K57" i="1"/>
  <c r="L57" i="1" s="1"/>
  <c r="K58" i="1"/>
  <c r="L58" i="1"/>
  <c r="K59" i="1"/>
  <c r="L59" i="1" s="1"/>
  <c r="K60" i="1"/>
  <c r="L60" i="1"/>
  <c r="K61" i="1"/>
  <c r="L61" i="1" s="1"/>
  <c r="K62" i="1"/>
  <c r="L62" i="1"/>
  <c r="K63" i="1"/>
  <c r="L63" i="1" s="1"/>
  <c r="K64" i="1"/>
  <c r="L64" i="1"/>
  <c r="K65" i="1"/>
  <c r="L65" i="1" s="1"/>
  <c r="K66" i="1"/>
  <c r="L66" i="1"/>
  <c r="K67" i="1"/>
  <c r="L67" i="1" s="1"/>
  <c r="K68" i="1"/>
  <c r="L68" i="1"/>
  <c r="K69" i="1"/>
  <c r="L69" i="1" s="1"/>
  <c r="K70" i="1"/>
  <c r="L70" i="1"/>
  <c r="K71" i="1"/>
  <c r="L71" i="1" s="1"/>
  <c r="K72" i="1"/>
  <c r="L72" i="1"/>
  <c r="K73" i="1"/>
  <c r="L73" i="1" s="1"/>
  <c r="K74" i="1"/>
  <c r="L74" i="1"/>
  <c r="K75" i="1"/>
  <c r="L75" i="1" s="1"/>
  <c r="K76" i="1"/>
  <c r="L76" i="1"/>
  <c r="K77" i="1"/>
  <c r="L77" i="1" s="1"/>
  <c r="K78" i="1"/>
  <c r="L78" i="1"/>
  <c r="K79" i="1"/>
  <c r="L79" i="1" s="1"/>
  <c r="K80" i="1"/>
  <c r="L80" i="1"/>
  <c r="K81" i="1"/>
  <c r="L81" i="1" s="1"/>
  <c r="K82" i="1"/>
  <c r="L82" i="1"/>
  <c r="K83" i="1"/>
  <c r="L83" i="1" s="1"/>
  <c r="K84" i="1"/>
  <c r="L84" i="1"/>
  <c r="K85" i="1"/>
  <c r="L85" i="1" s="1"/>
  <c r="K86" i="1"/>
  <c r="L86" i="1"/>
  <c r="K87" i="1"/>
  <c r="L87" i="1" s="1"/>
  <c r="K88" i="1"/>
  <c r="L88" i="1"/>
  <c r="K89" i="1"/>
  <c r="L89" i="1" s="1"/>
  <c r="K90" i="1"/>
  <c r="L90" i="1"/>
  <c r="K91" i="1"/>
  <c r="L91" i="1" s="1"/>
  <c r="K92" i="1"/>
  <c r="L92" i="1"/>
  <c r="K93" i="1"/>
  <c r="L93" i="1" s="1"/>
  <c r="K94" i="1"/>
  <c r="L94" i="1"/>
  <c r="K95" i="1"/>
  <c r="L95" i="1" s="1"/>
  <c r="K96" i="1"/>
  <c r="L96" i="1"/>
  <c r="K97" i="1"/>
  <c r="L97" i="1" s="1"/>
  <c r="K98" i="1"/>
  <c r="L98" i="1"/>
  <c r="K99" i="1"/>
  <c r="L99" i="1" s="1"/>
  <c r="K100" i="1"/>
  <c r="L100" i="1"/>
  <c r="K101" i="1"/>
  <c r="L101" i="1" s="1"/>
  <c r="K102" i="1"/>
  <c r="L102" i="1"/>
  <c r="K56" i="1"/>
  <c r="L56" i="1" s="1"/>
  <c r="K53" i="1"/>
  <c r="L53" i="1" s="1"/>
  <c r="K48" i="1"/>
  <c r="L48" i="1" s="1"/>
  <c r="K47" i="1"/>
  <c r="L47" i="1" s="1"/>
  <c r="K42" i="1"/>
  <c r="L42" i="1" s="1"/>
  <c r="K37" i="1"/>
  <c r="L37" i="1" s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48" i="1"/>
  <c r="I56" i="1"/>
  <c r="I53" i="1"/>
  <c r="I47" i="1"/>
  <c r="I42" i="1"/>
  <c r="I37" i="1"/>
  <c r="K32" i="1"/>
  <c r="L32" i="1" s="1"/>
  <c r="I32" i="1"/>
</calcChain>
</file>

<file path=xl/sharedStrings.xml><?xml version="1.0" encoding="utf-8"?>
<sst xmlns="http://schemas.openxmlformats.org/spreadsheetml/2006/main" count="312" uniqueCount="201">
  <si>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</si>
  <si>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</si>
  <si>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</si>
  <si>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</si>
  <si>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</si>
  <si>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</si>
  <si>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</si>
  <si>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</si>
  <si>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</si>
  <si>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</si>
  <si>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</si>
  <si>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</si>
  <si>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</si>
  <si>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</si>
  <si>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</si>
  <si>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</si>
  <si>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</si>
  <si>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</si>
  <si>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</si>
  <si>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</si>
  <si>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</si>
  <si>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</si>
  <si>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</si>
  <si>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</si>
  <si>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</si>
  <si>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</si>
  <si>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</si>
  <si>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 8</t>
  </si>
  <si>
    <t>WYK SZLN</t>
  </si>
  <si>
    <t>Wykonanie szlaku operacyjnego w warunkach nizinnych</t>
  </si>
  <si>
    <t>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</si>
  <si>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</si>
  <si>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</si>
  <si>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</si>
  <si>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</si>
  <si>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</si>
  <si>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</si>
  <si>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</si>
  <si>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</si>
  <si>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</si>
  <si>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</si>
  <si>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</si>
  <si>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</si>
  <si>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</si>
  <si>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</si>
  <si>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</si>
  <si>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</si>
  <si>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</si>
  <si>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</si>
  <si>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</si>
  <si>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</si>
  <si>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51</t>
  </si>
  <si>
    <t>WYK-TAL40</t>
  </si>
  <si>
    <t>Zdarcie pokrywy na talerzach 40 cm x 40 cm</t>
  </si>
  <si>
    <t>TSZT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</si>
  <si>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</si>
  <si>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</si>
  <si>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</si>
  <si>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</si>
  <si>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</si>
  <si>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</si>
  <si>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>KMTR</t>
  </si>
  <si>
    <t xml:space="preserve"> 72</t>
  </si>
  <si>
    <t>WYK-FRECZ</t>
  </si>
  <si>
    <t>Przygotowanie gleby frezem w pasy</t>
  </si>
  <si>
    <t xml:space="preserve"> 77</t>
  </si>
  <si>
    <t>WYK WAŁK</t>
  </si>
  <si>
    <t>Przygotowanie gleby pługofrezarką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</si>
  <si>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</si>
  <si>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</si>
  <si>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</si>
  <si>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</si>
  <si>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</si>
  <si>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</si>
  <si>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</si>
  <si>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</si>
  <si>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</si>
  <si>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</si>
  <si>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</si>
  <si>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</si>
  <si>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 xml:space="preserve"> 99</t>
  </si>
  <si>
    <t>SADZ-W+D</t>
  </si>
  <si>
    <t>Sadzenie wielolatek drzewek ukorzenionych w dołki, wraz z wykopaniem dołków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</si>
  <si>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</si>
  <si>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</si>
  <si>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</si>
  <si>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</si>
  <si>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</si>
  <si>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</si>
  <si>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</si>
  <si>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</si>
  <si>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</si>
  <si>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</si>
  <si>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</si>
  <si>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</si>
  <si>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</si>
  <si>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</si>
  <si>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</si>
  <si>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113</t>
  </si>
  <si>
    <t>PODK-FORM</t>
  </si>
  <si>
    <t>Podkrzesywanie i formowanie drzewek na uprawach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</si>
  <si>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</si>
  <si>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</si>
  <si>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</si>
  <si>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</si>
  <si>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</si>
  <si>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</si>
  <si>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131</t>
  </si>
  <si>
    <t>PUŁ-RYJ</t>
  </si>
  <si>
    <t>Wykładanie pułapek na ryjkowce - dołki chwytne, wałki itp.</t>
  </si>
  <si>
    <t>SZT</t>
  </si>
  <si>
    <t>134</t>
  </si>
  <si>
    <t>SZUK-OWAD</t>
  </si>
  <si>
    <t>Próbne poszukiwania owadów w ściółce</t>
  </si>
  <si>
    <t>137</t>
  </si>
  <si>
    <t>SMAR-PBIO</t>
  </si>
  <si>
    <t>Smarowanie pni biopreparatem</t>
  </si>
  <si>
    <t>138</t>
  </si>
  <si>
    <t>SMAR-MECH</t>
  </si>
  <si>
    <t>Mechaniczne smarowanie pni biopreparatem</t>
  </si>
  <si>
    <t>139</t>
  </si>
  <si>
    <t>GRODZ-SN</t>
  </si>
  <si>
    <t>Grodzenie upraw przed zwierzyną siatką</t>
  </si>
  <si>
    <t>HM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</si>
  <si>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</si>
  <si>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</si>
  <si>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</si>
  <si>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</si>
  <si>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</si>
  <si>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</si>
  <si>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</si>
  <si>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</si>
  <si>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</si>
  <si>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</si>
  <si>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</si>
  <si>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</si>
  <si>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157</t>
  </si>
  <si>
    <t>CZYSZ-BUD</t>
  </si>
  <si>
    <t>Czyszczenie budek lęgowych i schronów dla nietoperzy</t>
  </si>
  <si>
    <t>160</t>
  </si>
  <si>
    <t>US PDRZ U</t>
  </si>
  <si>
    <t>Usuwanie na uprawach drzewek porażonych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</si>
  <si>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</si>
  <si>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</si>
  <si>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</si>
  <si>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</si>
  <si>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</si>
  <si>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</si>
  <si>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H</t>
  </si>
  <si>
    <t>255</t>
  </si>
  <si>
    <t>ŻEL-1</t>
  </si>
  <si>
    <t>Żelowanie 1-latek</t>
  </si>
  <si>
    <t>256</t>
  </si>
  <si>
    <t>ŻEL-2</t>
  </si>
  <si>
    <t>Żelowanie 2-latek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</si>
  <si>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</si>
  <si>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</si>
  <si>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</si>
  <si>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</si>
  <si>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</si>
  <si>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</si>
  <si>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</si>
  <si>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</si>
  <si>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</si>
  <si>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</si>
  <si>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</si>
  <si>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</si>
  <si>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</si>
  <si>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</si>
  <si>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</si>
  <si>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</si>
  <si>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</si>
  <si>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</si>
  <si>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</si>
  <si>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</si>
  <si>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</si>
  <si>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</si>
  <si>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</si>
  <si>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</si>
  <si>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</si>
  <si>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</si>
  <si>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2023''  składamy niniejszym ofertę na pakiet ZG.MIESZANY.05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</si>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</sst>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44"/>
  <sheetViews>
    <sheetView tabSelected="1" topLeftCell="D88" workbookViewId="0">
      <selection activeCell="I103" sqref="I103:L10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24" t="s">
        <v>173</v>
      </c>
      <c r="J2" s="24"/>
      <c r="K2" s="24"/>
      <c r="L2" s="24"/>
      <c r="M2" s="24"/>
      <c r="N2" s="24"/>
    </row>
    <row r="3" spans="2:14" s="1" customFormat="1" ht="28.7" customHeight="1" x14ac:dyDescent="0.2"/>
    <row r="4" spans="2:14" s="1" customFormat="1" ht="2.65" customHeight="1" x14ac:dyDescent="0.2">
      <c r="B4" s="20"/>
      <c r="C4" s="20"/>
      <c r="D4" s="20"/>
    </row>
    <row r="5" spans="2:14" s="1" customFormat="1" ht="28.7" customHeight="1" x14ac:dyDescent="0.2"/>
    <row r="6" spans="2:14" s="1" customFormat="1" ht="2.65" customHeight="1" x14ac:dyDescent="0.2">
      <c r="B6" s="20"/>
      <c r="C6" s="20"/>
      <c r="D6" s="20"/>
    </row>
    <row r="7" spans="2:14" s="1" customFormat="1" ht="28.7" customHeight="1" x14ac:dyDescent="0.2"/>
    <row r="8" spans="2:14" s="1" customFormat="1" ht="5.25" customHeight="1" x14ac:dyDescent="0.2">
      <c r="B8" s="20"/>
      <c r="C8" s="20"/>
      <c r="D8" s="20"/>
    </row>
    <row r="9" spans="2:14" s="1" customFormat="1" ht="4.3499999999999996" customHeight="1" x14ac:dyDescent="0.2"/>
    <row r="10" spans="2:14" s="1" customFormat="1" ht="6.95" customHeight="1" x14ac:dyDescent="0.2">
      <c r="B10" s="11" t="s">
        <v>174</v>
      </c>
      <c r="C10" s="11"/>
      <c r="D10" s="11"/>
    </row>
    <row r="11" spans="2:14" s="1" customFormat="1" ht="12.2" customHeight="1" x14ac:dyDescent="0.2">
      <c r="B11" s="11"/>
      <c r="C11" s="11"/>
      <c r="D11" s="11"/>
      <c r="G11" s="23" t="s">
        <v>175</v>
      </c>
      <c r="H11" s="23"/>
      <c r="I11" s="23"/>
      <c r="J11" s="23"/>
      <c r="K11" s="23"/>
      <c r="L11" s="23"/>
      <c r="M11" s="23"/>
    </row>
    <row r="12" spans="2:14" s="1" customFormat="1" ht="7.9" customHeight="1" x14ac:dyDescent="0.2">
      <c r="G12" s="23"/>
      <c r="H12" s="23"/>
      <c r="I12" s="23"/>
      <c r="J12" s="23"/>
      <c r="K12" s="23"/>
      <c r="L12" s="23"/>
      <c r="M12" s="23"/>
    </row>
    <row r="13" spans="2:14" s="1" customFormat="1" ht="20.25" customHeight="1" x14ac:dyDescent="0.2"/>
    <row r="14" spans="2:14" s="1" customFormat="1" ht="24" customHeight="1" x14ac:dyDescent="0.2">
      <c r="E14" s="21" t="s">
        <v>176</v>
      </c>
      <c r="F14" s="21"/>
      <c r="G14" s="21"/>
    </row>
    <row r="15" spans="2:14" s="1" customFormat="1" ht="43.15" customHeight="1" x14ac:dyDescent="0.2"/>
    <row r="16" spans="2:14" s="1" customFormat="1" ht="20.85" customHeight="1" x14ac:dyDescent="0.2">
      <c r="B16" s="9" t="s">
        <v>177</v>
      </c>
      <c r="C16" s="9"/>
    </row>
    <row r="17" spans="2:12" s="1" customFormat="1" ht="2.65" customHeight="1" x14ac:dyDescent="0.2"/>
    <row r="18" spans="2:12" s="1" customFormat="1" ht="20.85" customHeight="1" x14ac:dyDescent="0.2">
      <c r="B18" s="9" t="s">
        <v>178</v>
      </c>
      <c r="C18" s="9"/>
    </row>
    <row r="19" spans="2:12" s="1" customFormat="1" ht="2.65" customHeight="1" x14ac:dyDescent="0.2"/>
    <row r="20" spans="2:12" s="1" customFormat="1" ht="20.85" customHeight="1" x14ac:dyDescent="0.2">
      <c r="B20" s="9" t="s">
        <v>179</v>
      </c>
      <c r="C20" s="9"/>
    </row>
    <row r="21" spans="2:12" s="1" customFormat="1" ht="2.65" customHeight="1" x14ac:dyDescent="0.2"/>
    <row r="22" spans="2:12" s="1" customFormat="1" ht="20.85" customHeight="1" x14ac:dyDescent="0.2">
      <c r="B22" s="9" t="s">
        <v>180</v>
      </c>
      <c r="C22" s="9"/>
    </row>
    <row r="23" spans="2:12" s="1" customFormat="1" ht="34.700000000000003" customHeight="1" x14ac:dyDescent="0.2"/>
    <row r="24" spans="2:12" s="1" customFormat="1" ht="50.1" customHeight="1" x14ac:dyDescent="0.2">
      <c r="B24" s="17" t="s">
        <v>181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2" s="1" customFormat="1" ht="2.65" customHeight="1" x14ac:dyDescent="0.2"/>
    <row r="26" spans="2:12" s="1" customFormat="1" ht="53.25" customHeight="1" x14ac:dyDescent="0.2">
      <c r="B26" s="13" t="s">
        <v>182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8" t="s">
        <v>183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0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2405</v>
      </c>
      <c r="H32" s="26"/>
      <c r="I32" s="28">
        <f>ROUND(G32*H32,2)</f>
        <v>0</v>
      </c>
      <c r="J32" s="27">
        <v>8</v>
      </c>
      <c r="K32" s="28">
        <f>ROUND(G32*H32*(J32/100),2)</f>
        <v>0</v>
      </c>
      <c r="L32" s="29">
        <f>I32+K32</f>
        <v>0</v>
      </c>
    </row>
    <row r="33" spans="2:12" s="1" customFormat="1" ht="3.2" customHeight="1" x14ac:dyDescent="0.2"/>
    <row r="34" spans="2:12" s="1" customFormat="1" ht="18.2" customHeight="1" x14ac:dyDescent="0.2">
      <c r="B34" s="18" t="s">
        <v>184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0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1818</v>
      </c>
      <c r="H37" s="26"/>
      <c r="I37" s="28">
        <f>ROUND(G37*H37,2)</f>
        <v>0</v>
      </c>
      <c r="J37" s="27">
        <v>8</v>
      </c>
      <c r="K37" s="28">
        <f>ROUND(G37*H37*(J37/100),2)</f>
        <v>0</v>
      </c>
      <c r="L37" s="29">
        <f>I37+K37</f>
        <v>0</v>
      </c>
    </row>
    <row r="38" spans="2:12" s="1" customFormat="1" ht="3.2" customHeight="1" x14ac:dyDescent="0.2"/>
    <row r="39" spans="2:12" s="1" customFormat="1" ht="18.2" customHeight="1" x14ac:dyDescent="0.2">
      <c r="B39" s="18" t="s">
        <v>185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2" s="1" customFormat="1" ht="5.25" customHeight="1" x14ac:dyDescent="0.2"/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0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4745</v>
      </c>
      <c r="H42" s="26"/>
      <c r="I42" s="28">
        <f>ROUND(G42*H42,2)</f>
        <v>0</v>
      </c>
      <c r="J42" s="27">
        <v>8</v>
      </c>
      <c r="K42" s="28">
        <f>ROUND(G42*H42*(J42/100),2)</f>
        <v>0</v>
      </c>
      <c r="L42" s="29">
        <f>I42+K42</f>
        <v>0</v>
      </c>
    </row>
    <row r="43" spans="2:12" s="1" customFormat="1" ht="3.2" customHeight="1" x14ac:dyDescent="0.2"/>
    <row r="44" spans="2:12" s="1" customFormat="1" ht="18.2" customHeight="1" x14ac:dyDescent="0.2">
      <c r="B44" s="18" t="s">
        <v>186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2" s="1" customFormat="1" ht="5.25" customHeight="1" x14ac:dyDescent="0.2"/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0" t="s">
        <v>10</v>
      </c>
    </row>
    <row r="47" spans="2:12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2</v>
      </c>
      <c r="H47" s="26"/>
      <c r="I47" s="28">
        <f>ROUND(G47*H47,2)</f>
        <v>0</v>
      </c>
      <c r="J47" s="27">
        <v>8</v>
      </c>
      <c r="K47" s="28">
        <f>ROUND(G47*H47*(J47/100),2)</f>
        <v>0</v>
      </c>
      <c r="L47" s="29">
        <f>I47+K47</f>
        <v>0</v>
      </c>
    </row>
    <row r="48" spans="2:12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903</v>
      </c>
      <c r="H48" s="26"/>
      <c r="I48" s="28">
        <f>ROUND(G48*H48,2)</f>
        <v>0</v>
      </c>
      <c r="J48" s="27">
        <v>8</v>
      </c>
      <c r="K48" s="28">
        <f>ROUND(G48*H48*(J48/100),2)</f>
        <v>0</v>
      </c>
      <c r="L48" s="29">
        <f>I48+K48</f>
        <v>0</v>
      </c>
    </row>
    <row r="49" spans="2:12" s="1" customFormat="1" ht="3.2" customHeight="1" x14ac:dyDescent="0.2"/>
    <row r="50" spans="2:12" s="1" customFormat="1" ht="18.2" customHeight="1" x14ac:dyDescent="0.2">
      <c r="B50" s="18" t="s">
        <v>187</v>
      </c>
      <c r="C50" s="18"/>
      <c r="D50" s="18"/>
      <c r="E50" s="18"/>
      <c r="F50" s="18"/>
      <c r="G50" s="18"/>
      <c r="H50" s="18"/>
      <c r="I50" s="18"/>
      <c r="J50" s="18"/>
      <c r="K50" s="18"/>
    </row>
    <row r="51" spans="2:12" s="1" customFormat="1" ht="5.25" customHeight="1" x14ac:dyDescent="0.2"/>
    <row r="52" spans="2:12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0" t="s">
        <v>10</v>
      </c>
    </row>
    <row r="53" spans="2:12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430</v>
      </c>
      <c r="H53" s="26"/>
      <c r="I53" s="28">
        <f>ROUND(G53*H53,2)</f>
        <v>0</v>
      </c>
      <c r="J53" s="27">
        <v>8</v>
      </c>
      <c r="K53" s="28">
        <f>ROUND(G53*H53*(J53/100),2)</f>
        <v>0</v>
      </c>
      <c r="L53" s="29">
        <f>I53+K53</f>
        <v>0</v>
      </c>
    </row>
    <row r="54" spans="2:12" s="1" customFormat="1" ht="9" customHeight="1" x14ac:dyDescent="0.2"/>
    <row r="55" spans="2:12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0" t="s">
        <v>10</v>
      </c>
    </row>
    <row r="56" spans="2:12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14</v>
      </c>
      <c r="G56" s="8">
        <v>10</v>
      </c>
      <c r="H56" s="26"/>
      <c r="I56" s="28">
        <f>ROUND(G56*H56,2)</f>
        <v>0</v>
      </c>
      <c r="J56" s="27">
        <v>8</v>
      </c>
      <c r="K56" s="28">
        <f>ROUND(G56*H56*(J56/100),2)</f>
        <v>0</v>
      </c>
      <c r="L56" s="29">
        <f>I56+K56</f>
        <v>0</v>
      </c>
    </row>
    <row r="57" spans="2:12" s="1" customFormat="1" ht="19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14</v>
      </c>
      <c r="G57" s="8">
        <v>10</v>
      </c>
      <c r="H57" s="26"/>
      <c r="I57" s="28">
        <f t="shared" ref="I57:I102" si="0">ROUND(G57*H57,2)</f>
        <v>0</v>
      </c>
      <c r="J57" s="27">
        <v>8</v>
      </c>
      <c r="K57" s="28">
        <f t="shared" ref="K57:K102" si="1">ROUND(G57*H57*(J57/100),2)</f>
        <v>0</v>
      </c>
      <c r="L57" s="29">
        <f t="shared" ref="L57:L102" si="2">I57+K57</f>
        <v>0</v>
      </c>
    </row>
    <row r="58" spans="2:12" s="1" customFormat="1" ht="19.7" customHeight="1" x14ac:dyDescent="0.2">
      <c r="B58" s="5">
        <v>9</v>
      </c>
      <c r="C58" s="6" t="s">
        <v>24</v>
      </c>
      <c r="D58" s="6" t="s">
        <v>25</v>
      </c>
      <c r="E58" s="7" t="s">
        <v>26</v>
      </c>
      <c r="F58" s="6" t="s">
        <v>14</v>
      </c>
      <c r="G58" s="8">
        <v>10</v>
      </c>
      <c r="H58" s="26"/>
      <c r="I58" s="28">
        <f t="shared" si="0"/>
        <v>0</v>
      </c>
      <c r="J58" s="27">
        <v>8</v>
      </c>
      <c r="K58" s="28">
        <f t="shared" si="1"/>
        <v>0</v>
      </c>
      <c r="L58" s="29">
        <f t="shared" si="2"/>
        <v>0</v>
      </c>
    </row>
    <row r="59" spans="2:12" s="1" customFormat="1" ht="19.7" customHeight="1" x14ac:dyDescent="0.2">
      <c r="B59" s="5">
        <v>10</v>
      </c>
      <c r="C59" s="6" t="s">
        <v>27</v>
      </c>
      <c r="D59" s="6" t="s">
        <v>28</v>
      </c>
      <c r="E59" s="7" t="s">
        <v>29</v>
      </c>
      <c r="F59" s="6" t="s">
        <v>30</v>
      </c>
      <c r="G59" s="8">
        <v>4048</v>
      </c>
      <c r="H59" s="26"/>
      <c r="I59" s="28">
        <f t="shared" si="0"/>
        <v>0</v>
      </c>
      <c r="J59" s="27">
        <v>8</v>
      </c>
      <c r="K59" s="28">
        <f t="shared" si="1"/>
        <v>0</v>
      </c>
      <c r="L59" s="29">
        <f t="shared" si="2"/>
        <v>0</v>
      </c>
    </row>
    <row r="60" spans="2:12" s="1" customFormat="1" ht="28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10.18</v>
      </c>
      <c r="H60" s="26"/>
      <c r="I60" s="28">
        <f t="shared" si="0"/>
        <v>0</v>
      </c>
      <c r="J60" s="27">
        <v>8</v>
      </c>
      <c r="K60" s="28">
        <f t="shared" si="1"/>
        <v>0</v>
      </c>
      <c r="L60" s="29">
        <f t="shared" si="2"/>
        <v>0</v>
      </c>
    </row>
    <row r="61" spans="2:12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34</v>
      </c>
      <c r="G61" s="8">
        <v>7.17</v>
      </c>
      <c r="H61" s="26"/>
      <c r="I61" s="28">
        <f t="shared" si="0"/>
        <v>0</v>
      </c>
      <c r="J61" s="27">
        <v>8</v>
      </c>
      <c r="K61" s="28">
        <f t="shared" si="1"/>
        <v>0</v>
      </c>
      <c r="L61" s="29">
        <f t="shared" si="2"/>
        <v>0</v>
      </c>
    </row>
    <row r="62" spans="2:12" s="1" customFormat="1" ht="38.85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34</v>
      </c>
      <c r="G62" s="8">
        <v>11.28</v>
      </c>
      <c r="H62" s="26"/>
      <c r="I62" s="28">
        <f t="shared" si="0"/>
        <v>0</v>
      </c>
      <c r="J62" s="27">
        <v>8</v>
      </c>
      <c r="K62" s="28">
        <f t="shared" si="1"/>
        <v>0</v>
      </c>
      <c r="L62" s="29">
        <f t="shared" si="2"/>
        <v>0</v>
      </c>
    </row>
    <row r="63" spans="2:12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991.2</v>
      </c>
      <c r="H63" s="26"/>
      <c r="I63" s="28">
        <f t="shared" si="0"/>
        <v>0</v>
      </c>
      <c r="J63" s="27">
        <v>8</v>
      </c>
      <c r="K63" s="28">
        <f t="shared" si="1"/>
        <v>0</v>
      </c>
      <c r="L63" s="29">
        <f t="shared" si="2"/>
        <v>0</v>
      </c>
    </row>
    <row r="64" spans="2:12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44</v>
      </c>
      <c r="G64" s="8">
        <v>273.2</v>
      </c>
      <c r="H64" s="26"/>
      <c r="I64" s="28">
        <f t="shared" si="0"/>
        <v>0</v>
      </c>
      <c r="J64" s="27">
        <v>8</v>
      </c>
      <c r="K64" s="28">
        <f t="shared" si="1"/>
        <v>0</v>
      </c>
      <c r="L64" s="29">
        <f t="shared" si="2"/>
        <v>0</v>
      </c>
    </row>
    <row r="65" spans="2:12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34</v>
      </c>
      <c r="G65" s="8">
        <v>3.46</v>
      </c>
      <c r="H65" s="26"/>
      <c r="I65" s="28">
        <f t="shared" si="0"/>
        <v>0</v>
      </c>
      <c r="J65" s="27">
        <v>8</v>
      </c>
      <c r="K65" s="28">
        <f t="shared" si="1"/>
        <v>0</v>
      </c>
      <c r="L65" s="29">
        <f t="shared" si="2"/>
        <v>0</v>
      </c>
    </row>
    <row r="66" spans="2:12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54</v>
      </c>
      <c r="G66" s="8">
        <v>3.57</v>
      </c>
      <c r="H66" s="26"/>
      <c r="I66" s="28">
        <f t="shared" si="0"/>
        <v>0</v>
      </c>
      <c r="J66" s="27">
        <v>8</v>
      </c>
      <c r="K66" s="28">
        <f t="shared" si="1"/>
        <v>0</v>
      </c>
      <c r="L66" s="29">
        <f t="shared" si="2"/>
        <v>0</v>
      </c>
    </row>
    <row r="67" spans="2:12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14</v>
      </c>
      <c r="G67" s="8">
        <v>6</v>
      </c>
      <c r="H67" s="26"/>
      <c r="I67" s="28">
        <f t="shared" si="0"/>
        <v>0</v>
      </c>
      <c r="J67" s="27">
        <v>8</v>
      </c>
      <c r="K67" s="28">
        <f t="shared" si="1"/>
        <v>0</v>
      </c>
      <c r="L67" s="29">
        <f t="shared" si="2"/>
        <v>0</v>
      </c>
    </row>
    <row r="68" spans="2:12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61</v>
      </c>
      <c r="G68" s="8">
        <v>64.180000000000007</v>
      </c>
      <c r="H68" s="26"/>
      <c r="I68" s="28">
        <f t="shared" si="0"/>
        <v>0</v>
      </c>
      <c r="J68" s="27">
        <v>8</v>
      </c>
      <c r="K68" s="28">
        <f t="shared" si="1"/>
        <v>0</v>
      </c>
      <c r="L68" s="29">
        <f t="shared" si="2"/>
        <v>0</v>
      </c>
    </row>
    <row r="69" spans="2:12" s="1" customFormat="1" ht="19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61</v>
      </c>
      <c r="G69" s="8">
        <v>35.979999999999997</v>
      </c>
      <c r="H69" s="26"/>
      <c r="I69" s="28">
        <f t="shared" si="0"/>
        <v>0</v>
      </c>
      <c r="J69" s="27">
        <v>8</v>
      </c>
      <c r="K69" s="28">
        <f t="shared" si="1"/>
        <v>0</v>
      </c>
      <c r="L69" s="29">
        <f t="shared" si="2"/>
        <v>0</v>
      </c>
    </row>
    <row r="70" spans="2:12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61</v>
      </c>
      <c r="G70" s="8">
        <v>38.049999999999997</v>
      </c>
      <c r="H70" s="26"/>
      <c r="I70" s="28">
        <f t="shared" si="0"/>
        <v>0</v>
      </c>
      <c r="J70" s="27">
        <v>8</v>
      </c>
      <c r="K70" s="28">
        <f t="shared" si="1"/>
        <v>0</v>
      </c>
      <c r="L70" s="29">
        <f t="shared" si="2"/>
        <v>0</v>
      </c>
    </row>
    <row r="71" spans="2:12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54</v>
      </c>
      <c r="G71" s="8">
        <v>34.880000000000003</v>
      </c>
      <c r="H71" s="26"/>
      <c r="I71" s="28">
        <f t="shared" si="0"/>
        <v>0</v>
      </c>
      <c r="J71" s="27">
        <v>8</v>
      </c>
      <c r="K71" s="28">
        <f t="shared" si="1"/>
        <v>0</v>
      </c>
      <c r="L71" s="29">
        <f t="shared" si="2"/>
        <v>0</v>
      </c>
    </row>
    <row r="72" spans="2:12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54</v>
      </c>
      <c r="G72" s="8">
        <v>43.02</v>
      </c>
      <c r="H72" s="26"/>
      <c r="I72" s="28">
        <f t="shared" si="0"/>
        <v>0</v>
      </c>
      <c r="J72" s="27">
        <v>8</v>
      </c>
      <c r="K72" s="28">
        <f t="shared" si="1"/>
        <v>0</v>
      </c>
      <c r="L72" s="29">
        <f t="shared" si="2"/>
        <v>0</v>
      </c>
    </row>
    <row r="73" spans="2:12" s="1" customFormat="1" ht="28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54</v>
      </c>
      <c r="G73" s="8">
        <v>2.71</v>
      </c>
      <c r="H73" s="26"/>
      <c r="I73" s="28">
        <f t="shared" si="0"/>
        <v>0</v>
      </c>
      <c r="J73" s="27">
        <v>8</v>
      </c>
      <c r="K73" s="28">
        <f t="shared" si="1"/>
        <v>0</v>
      </c>
      <c r="L73" s="29">
        <f t="shared" si="2"/>
        <v>0</v>
      </c>
    </row>
    <row r="74" spans="2:12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54</v>
      </c>
      <c r="G74" s="8">
        <v>94.27</v>
      </c>
      <c r="H74" s="26"/>
      <c r="I74" s="28">
        <f t="shared" si="0"/>
        <v>0</v>
      </c>
      <c r="J74" s="27">
        <v>8</v>
      </c>
      <c r="K74" s="28">
        <f t="shared" si="1"/>
        <v>0</v>
      </c>
      <c r="L74" s="29">
        <f t="shared" si="2"/>
        <v>0</v>
      </c>
    </row>
    <row r="75" spans="2:12" s="1" customFormat="1" ht="28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54</v>
      </c>
      <c r="G75" s="8">
        <v>5.71</v>
      </c>
      <c r="H75" s="26"/>
      <c r="I75" s="28">
        <f t="shared" si="0"/>
        <v>0</v>
      </c>
      <c r="J75" s="27">
        <v>8</v>
      </c>
      <c r="K75" s="28">
        <f t="shared" si="1"/>
        <v>0</v>
      </c>
      <c r="L75" s="29">
        <f t="shared" si="2"/>
        <v>0</v>
      </c>
    </row>
    <row r="76" spans="2:12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54</v>
      </c>
      <c r="G76" s="8">
        <v>180.49</v>
      </c>
      <c r="H76" s="26"/>
      <c r="I76" s="28">
        <f t="shared" si="0"/>
        <v>0</v>
      </c>
      <c r="J76" s="27">
        <v>8</v>
      </c>
      <c r="K76" s="28">
        <f t="shared" si="1"/>
        <v>0</v>
      </c>
      <c r="L76" s="29">
        <f t="shared" si="2"/>
        <v>0</v>
      </c>
    </row>
    <row r="77" spans="2:12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34</v>
      </c>
      <c r="G77" s="8">
        <v>8.4700000000000006</v>
      </c>
      <c r="H77" s="26"/>
      <c r="I77" s="28">
        <f t="shared" si="0"/>
        <v>0</v>
      </c>
      <c r="J77" s="27">
        <v>8</v>
      </c>
      <c r="K77" s="28">
        <f t="shared" si="1"/>
        <v>0</v>
      </c>
      <c r="L77" s="29">
        <f t="shared" si="2"/>
        <v>0</v>
      </c>
    </row>
    <row r="78" spans="2:12" s="1" customFormat="1" ht="28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34</v>
      </c>
      <c r="G78" s="8">
        <v>34.119999999999997</v>
      </c>
      <c r="H78" s="26"/>
      <c r="I78" s="28">
        <f t="shared" si="0"/>
        <v>0</v>
      </c>
      <c r="J78" s="27">
        <v>8</v>
      </c>
      <c r="K78" s="28">
        <f t="shared" si="1"/>
        <v>0</v>
      </c>
      <c r="L78" s="29">
        <f t="shared" si="2"/>
        <v>0</v>
      </c>
    </row>
    <row r="79" spans="2:12" s="1" customFormat="1" ht="28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34</v>
      </c>
      <c r="G79" s="8">
        <v>25.74</v>
      </c>
      <c r="H79" s="26"/>
      <c r="I79" s="28">
        <f t="shared" si="0"/>
        <v>0</v>
      </c>
      <c r="J79" s="27">
        <v>8</v>
      </c>
      <c r="K79" s="28">
        <f t="shared" si="1"/>
        <v>0</v>
      </c>
      <c r="L79" s="29">
        <f t="shared" si="2"/>
        <v>0</v>
      </c>
    </row>
    <row r="80" spans="2:12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34</v>
      </c>
      <c r="G80" s="8">
        <v>11.61</v>
      </c>
      <c r="H80" s="26"/>
      <c r="I80" s="28">
        <f t="shared" si="0"/>
        <v>0</v>
      </c>
      <c r="J80" s="27">
        <v>8</v>
      </c>
      <c r="K80" s="28">
        <f t="shared" si="1"/>
        <v>0</v>
      </c>
      <c r="L80" s="29">
        <f t="shared" si="2"/>
        <v>0</v>
      </c>
    </row>
    <row r="81" spans="2:12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54</v>
      </c>
      <c r="G81" s="8">
        <v>1.5</v>
      </c>
      <c r="H81" s="26"/>
      <c r="I81" s="28">
        <f t="shared" si="0"/>
        <v>0</v>
      </c>
      <c r="J81" s="27">
        <v>8</v>
      </c>
      <c r="K81" s="28">
        <f t="shared" si="1"/>
        <v>0</v>
      </c>
      <c r="L81" s="29">
        <f t="shared" si="2"/>
        <v>0</v>
      </c>
    </row>
    <row r="82" spans="2:12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34</v>
      </c>
      <c r="G82" s="8">
        <v>2.84</v>
      </c>
      <c r="H82" s="26"/>
      <c r="I82" s="28">
        <f t="shared" si="0"/>
        <v>0</v>
      </c>
      <c r="J82" s="27">
        <v>8</v>
      </c>
      <c r="K82" s="28">
        <f t="shared" si="1"/>
        <v>0</v>
      </c>
      <c r="L82" s="29">
        <f t="shared" si="2"/>
        <v>0</v>
      </c>
    </row>
    <row r="83" spans="2:12" s="1" customFormat="1" ht="28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34</v>
      </c>
      <c r="G83" s="8">
        <v>69.66</v>
      </c>
      <c r="H83" s="26"/>
      <c r="I83" s="28">
        <f t="shared" si="0"/>
        <v>0</v>
      </c>
      <c r="J83" s="27">
        <v>8</v>
      </c>
      <c r="K83" s="28">
        <f t="shared" si="1"/>
        <v>0</v>
      </c>
      <c r="L83" s="29">
        <f t="shared" si="2"/>
        <v>0</v>
      </c>
    </row>
    <row r="84" spans="2:12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110</v>
      </c>
      <c r="G84" s="8">
        <v>298</v>
      </c>
      <c r="H84" s="26"/>
      <c r="I84" s="28">
        <f t="shared" si="0"/>
        <v>0</v>
      </c>
      <c r="J84" s="27">
        <v>8</v>
      </c>
      <c r="K84" s="28">
        <f t="shared" si="1"/>
        <v>0</v>
      </c>
      <c r="L84" s="29">
        <f t="shared" si="2"/>
        <v>0</v>
      </c>
    </row>
    <row r="85" spans="2:12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110</v>
      </c>
      <c r="G85" s="8">
        <v>26</v>
      </c>
      <c r="H85" s="26"/>
      <c r="I85" s="28">
        <f t="shared" si="0"/>
        <v>0</v>
      </c>
      <c r="J85" s="27">
        <v>8</v>
      </c>
      <c r="K85" s="28">
        <f t="shared" si="1"/>
        <v>0</v>
      </c>
      <c r="L85" s="29">
        <f t="shared" si="2"/>
        <v>0</v>
      </c>
    </row>
    <row r="86" spans="2:12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34</v>
      </c>
      <c r="G86" s="8">
        <v>16.739999999999998</v>
      </c>
      <c r="H86" s="26"/>
      <c r="I86" s="28">
        <f t="shared" si="0"/>
        <v>0</v>
      </c>
      <c r="J86" s="27">
        <v>8</v>
      </c>
      <c r="K86" s="28">
        <f t="shared" si="1"/>
        <v>0</v>
      </c>
      <c r="L86" s="29">
        <f t="shared" si="2"/>
        <v>0</v>
      </c>
    </row>
    <row r="87" spans="2:12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34</v>
      </c>
      <c r="G87" s="8">
        <v>7.69</v>
      </c>
      <c r="H87" s="26"/>
      <c r="I87" s="28">
        <f t="shared" si="0"/>
        <v>0</v>
      </c>
      <c r="J87" s="27">
        <v>8</v>
      </c>
      <c r="K87" s="28">
        <f t="shared" si="1"/>
        <v>0</v>
      </c>
      <c r="L87" s="29">
        <f t="shared" si="2"/>
        <v>0</v>
      </c>
    </row>
    <row r="88" spans="2:12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123</v>
      </c>
      <c r="G88" s="8">
        <v>7.3</v>
      </c>
      <c r="H88" s="26"/>
      <c r="I88" s="28">
        <f t="shared" si="0"/>
        <v>0</v>
      </c>
      <c r="J88" s="27">
        <v>23</v>
      </c>
      <c r="K88" s="28">
        <f t="shared" si="1"/>
        <v>0</v>
      </c>
      <c r="L88" s="29">
        <f t="shared" si="2"/>
        <v>0</v>
      </c>
    </row>
    <row r="89" spans="2:12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110</v>
      </c>
      <c r="G89" s="8">
        <v>83</v>
      </c>
      <c r="H89" s="26"/>
      <c r="I89" s="28">
        <f t="shared" si="0"/>
        <v>0</v>
      </c>
      <c r="J89" s="27">
        <v>23</v>
      </c>
      <c r="K89" s="28">
        <f t="shared" si="1"/>
        <v>0</v>
      </c>
      <c r="L89" s="29">
        <f t="shared" si="2"/>
        <v>0</v>
      </c>
    </row>
    <row r="90" spans="2:12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110</v>
      </c>
      <c r="G90" s="8">
        <v>83</v>
      </c>
      <c r="H90" s="26"/>
      <c r="I90" s="28">
        <f t="shared" si="0"/>
        <v>0</v>
      </c>
      <c r="J90" s="27">
        <v>23</v>
      </c>
      <c r="K90" s="28">
        <f t="shared" si="1"/>
        <v>0</v>
      </c>
      <c r="L90" s="29">
        <f t="shared" si="2"/>
        <v>0</v>
      </c>
    </row>
    <row r="91" spans="2:12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44</v>
      </c>
      <c r="G91" s="8">
        <v>1021.2</v>
      </c>
      <c r="H91" s="26"/>
      <c r="I91" s="28">
        <f t="shared" si="0"/>
        <v>0</v>
      </c>
      <c r="J91" s="27">
        <v>8</v>
      </c>
      <c r="K91" s="28">
        <f t="shared" si="1"/>
        <v>0</v>
      </c>
      <c r="L91" s="29">
        <f t="shared" si="2"/>
        <v>0</v>
      </c>
    </row>
    <row r="92" spans="2:12" s="1" customFormat="1" ht="28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44</v>
      </c>
      <c r="G92" s="8">
        <v>30</v>
      </c>
      <c r="H92" s="26"/>
      <c r="I92" s="28">
        <f t="shared" si="0"/>
        <v>0</v>
      </c>
      <c r="J92" s="27">
        <v>8</v>
      </c>
      <c r="K92" s="28">
        <f t="shared" si="1"/>
        <v>0</v>
      </c>
      <c r="L92" s="29">
        <f t="shared" si="2"/>
        <v>0</v>
      </c>
    </row>
    <row r="93" spans="2:12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110</v>
      </c>
      <c r="G93" s="8">
        <v>220</v>
      </c>
      <c r="H93" s="26"/>
      <c r="I93" s="28">
        <f t="shared" si="0"/>
        <v>0</v>
      </c>
      <c r="J93" s="27">
        <v>8</v>
      </c>
      <c r="K93" s="28">
        <f t="shared" si="1"/>
        <v>0</v>
      </c>
      <c r="L93" s="29">
        <f t="shared" si="2"/>
        <v>0</v>
      </c>
    </row>
    <row r="94" spans="2:12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34</v>
      </c>
      <c r="G94" s="8">
        <v>2.77</v>
      </c>
      <c r="H94" s="26"/>
      <c r="I94" s="28">
        <f t="shared" si="0"/>
        <v>0</v>
      </c>
      <c r="J94" s="27">
        <v>8</v>
      </c>
      <c r="K94" s="28">
        <f t="shared" si="1"/>
        <v>0</v>
      </c>
      <c r="L94" s="29">
        <f t="shared" si="2"/>
        <v>0</v>
      </c>
    </row>
    <row r="95" spans="2:12" s="1" customFormat="1" ht="19.7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61</v>
      </c>
      <c r="G95" s="8">
        <v>1.9</v>
      </c>
      <c r="H95" s="26"/>
      <c r="I95" s="28">
        <f t="shared" si="0"/>
        <v>0</v>
      </c>
      <c r="J95" s="27">
        <v>8</v>
      </c>
      <c r="K95" s="28">
        <f t="shared" si="1"/>
        <v>0</v>
      </c>
      <c r="L95" s="29">
        <f t="shared" si="2"/>
        <v>0</v>
      </c>
    </row>
    <row r="96" spans="2:12" s="1" customFormat="1" ht="28.7" customHeight="1" x14ac:dyDescent="0.2">
      <c r="B96" s="5">
        <v>47</v>
      </c>
      <c r="C96" s="6" t="s">
        <v>145</v>
      </c>
      <c r="D96" s="6" t="s">
        <v>146</v>
      </c>
      <c r="E96" s="7" t="s">
        <v>147</v>
      </c>
      <c r="F96" s="6" t="s">
        <v>148</v>
      </c>
      <c r="G96" s="8">
        <v>32</v>
      </c>
      <c r="H96" s="26"/>
      <c r="I96" s="28">
        <f t="shared" si="0"/>
        <v>0</v>
      </c>
      <c r="J96" s="27">
        <v>8</v>
      </c>
      <c r="K96" s="28">
        <f t="shared" si="1"/>
        <v>0</v>
      </c>
      <c r="L96" s="29">
        <f t="shared" si="2"/>
        <v>0</v>
      </c>
    </row>
    <row r="97" spans="2:13" s="1" customFormat="1" ht="19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54</v>
      </c>
      <c r="G97" s="8">
        <v>20.41</v>
      </c>
      <c r="H97" s="26"/>
      <c r="I97" s="28">
        <f t="shared" si="0"/>
        <v>0</v>
      </c>
      <c r="J97" s="27">
        <v>8</v>
      </c>
      <c r="K97" s="28">
        <f t="shared" si="1"/>
        <v>0</v>
      </c>
      <c r="L97" s="29">
        <f t="shared" si="2"/>
        <v>0</v>
      </c>
    </row>
    <row r="98" spans="2:13" s="1" customFormat="1" ht="19.7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54</v>
      </c>
      <c r="G98" s="8">
        <v>5.38</v>
      </c>
      <c r="H98" s="26"/>
      <c r="I98" s="28">
        <f t="shared" si="0"/>
        <v>0</v>
      </c>
      <c r="J98" s="27">
        <v>8</v>
      </c>
      <c r="K98" s="28">
        <f t="shared" si="1"/>
        <v>0</v>
      </c>
      <c r="L98" s="29">
        <f t="shared" si="2"/>
        <v>0</v>
      </c>
    </row>
    <row r="99" spans="2:13" s="1" customFormat="1" ht="19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148</v>
      </c>
      <c r="G99" s="8">
        <v>407.2</v>
      </c>
      <c r="H99" s="26"/>
      <c r="I99" s="28">
        <f t="shared" si="0"/>
        <v>0</v>
      </c>
      <c r="J99" s="27">
        <v>8</v>
      </c>
      <c r="K99" s="28">
        <f t="shared" si="1"/>
        <v>0</v>
      </c>
      <c r="L99" s="29">
        <f t="shared" si="2"/>
        <v>0</v>
      </c>
    </row>
    <row r="100" spans="2:13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148</v>
      </c>
      <c r="G100" s="8">
        <v>8</v>
      </c>
      <c r="H100" s="26"/>
      <c r="I100" s="28">
        <f t="shared" si="0"/>
        <v>0</v>
      </c>
      <c r="J100" s="27">
        <v>8</v>
      </c>
      <c r="K100" s="28">
        <f t="shared" si="1"/>
        <v>0</v>
      </c>
      <c r="L100" s="29">
        <f t="shared" si="2"/>
        <v>0</v>
      </c>
    </row>
    <row r="101" spans="2:13" s="1" customFormat="1" ht="19.7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148</v>
      </c>
      <c r="G101" s="8">
        <v>74</v>
      </c>
      <c r="H101" s="26"/>
      <c r="I101" s="28">
        <f t="shared" si="0"/>
        <v>0</v>
      </c>
      <c r="J101" s="27">
        <v>8</v>
      </c>
      <c r="K101" s="28">
        <f t="shared" si="1"/>
        <v>0</v>
      </c>
      <c r="L101" s="29">
        <f t="shared" si="2"/>
        <v>0</v>
      </c>
    </row>
    <row r="102" spans="2:13" s="1" customFormat="1" ht="19.7" customHeight="1" x14ac:dyDescent="0.2">
      <c r="B102" s="5">
        <v>53</v>
      </c>
      <c r="C102" s="6" t="s">
        <v>164</v>
      </c>
      <c r="D102" s="6" t="s">
        <v>165</v>
      </c>
      <c r="E102" s="7" t="s">
        <v>166</v>
      </c>
      <c r="F102" s="6" t="s">
        <v>148</v>
      </c>
      <c r="G102" s="8">
        <v>145.24</v>
      </c>
      <c r="H102" s="26"/>
      <c r="I102" s="28">
        <f t="shared" si="0"/>
        <v>0</v>
      </c>
      <c r="J102" s="27">
        <v>8</v>
      </c>
      <c r="K102" s="28">
        <f t="shared" si="1"/>
        <v>0</v>
      </c>
      <c r="L102" s="29">
        <f t="shared" si="2"/>
        <v>0</v>
      </c>
    </row>
    <row r="103" spans="2:13" s="1" customFormat="1" ht="55.9" customHeight="1" x14ac:dyDescent="0.2">
      <c r="I103" s="31"/>
      <c r="J103" s="31"/>
      <c r="K103" s="31"/>
      <c r="L103" s="31"/>
    </row>
    <row r="104" spans="2:13" s="1" customFormat="1" ht="21.4" customHeight="1" x14ac:dyDescent="0.2">
      <c r="B104" s="12" t="s">
        <v>167</v>
      </c>
      <c r="C104" s="12"/>
      <c r="D104" s="12"/>
      <c r="E104" s="12"/>
      <c r="F104" s="30">
        <f>SUM(I56:I102,I53,I48,I47,I42,I37,I32)</f>
        <v>0</v>
      </c>
      <c r="G104" s="30"/>
      <c r="H104" s="30"/>
      <c r="I104" s="30"/>
      <c r="J104" s="30"/>
      <c r="K104" s="30"/>
      <c r="L104" s="30"/>
    </row>
    <row r="105" spans="2:13" s="1" customFormat="1" ht="21.4" customHeight="1" x14ac:dyDescent="0.2">
      <c r="B105" s="12" t="s">
        <v>168</v>
      </c>
      <c r="C105" s="12"/>
      <c r="D105" s="12"/>
      <c r="E105" s="12"/>
      <c r="F105" s="30">
        <f>SUM(L56:L102,L53,L48,L47,L42,L37,L32)</f>
        <v>0</v>
      </c>
      <c r="G105" s="30"/>
      <c r="H105" s="30"/>
      <c r="I105" s="30"/>
      <c r="J105" s="30"/>
      <c r="K105" s="30"/>
      <c r="L105" s="30"/>
    </row>
    <row r="106" spans="2:13" s="1" customFormat="1" ht="11.1" customHeight="1" x14ac:dyDescent="0.2"/>
    <row r="107" spans="2:13" s="1" customFormat="1" ht="61.35" customHeight="1" x14ac:dyDescent="0.2">
      <c r="B107" s="13" t="s">
        <v>188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</row>
    <row r="108" spans="2:13" s="1" customFormat="1" ht="2.65" customHeight="1" x14ac:dyDescent="0.2"/>
    <row r="109" spans="2:13" s="1" customFormat="1" ht="89.1" customHeight="1" x14ac:dyDescent="0.2">
      <c r="B109" s="13" t="s">
        <v>189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</row>
    <row r="110" spans="2:13" s="1" customFormat="1" ht="5.25" customHeight="1" x14ac:dyDescent="0.2"/>
    <row r="111" spans="2:13" s="1" customFormat="1" ht="116.25" customHeight="1" x14ac:dyDescent="0.2">
      <c r="B111" s="13" t="s">
        <v>190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</row>
    <row r="112" spans="2:13" s="1" customFormat="1" ht="5.25" customHeight="1" x14ac:dyDescent="0.2"/>
    <row r="113" spans="2:13" s="1" customFormat="1" ht="37.9" customHeight="1" x14ac:dyDescent="0.2">
      <c r="B113" s="14" t="s">
        <v>169</v>
      </c>
      <c r="C113" s="14"/>
      <c r="D113" s="14"/>
      <c r="E113" s="14"/>
      <c r="F113" s="22" t="s">
        <v>170</v>
      </c>
      <c r="G113" s="22"/>
      <c r="H113" s="22"/>
      <c r="I113" s="22"/>
      <c r="J113" s="22"/>
      <c r="K113" s="22"/>
      <c r="L113" s="22"/>
    </row>
    <row r="114" spans="2:13" s="1" customFormat="1" ht="28.7" customHeight="1" x14ac:dyDescent="0.2"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2:13" s="1" customFormat="1" ht="28.7" customHeight="1" x14ac:dyDescent="0.2"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</row>
    <row r="116" spans="2:13" s="1" customFormat="1" ht="28.7" customHeight="1" x14ac:dyDescent="0.2"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</row>
    <row r="117" spans="2:13" s="1" customFormat="1" ht="28.7" customHeight="1" x14ac:dyDescent="0.2"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2:13" s="1" customFormat="1" ht="2.65" customHeight="1" x14ac:dyDescent="0.2"/>
    <row r="119" spans="2:13" s="1" customFormat="1" ht="158.44999999999999" customHeight="1" x14ac:dyDescent="0.2">
      <c r="B119" s="13" t="s">
        <v>191</v>
      </c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</row>
    <row r="120" spans="2:13" s="1" customFormat="1" ht="2.65" customHeight="1" x14ac:dyDescent="0.2"/>
    <row r="121" spans="2:13" s="1" customFormat="1" ht="33.6" customHeight="1" x14ac:dyDescent="0.2">
      <c r="B121" s="17" t="s">
        <v>192</v>
      </c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</row>
    <row r="122" spans="2:13" s="1" customFormat="1" ht="2.65" customHeight="1" x14ac:dyDescent="0.2"/>
    <row r="123" spans="2:13" s="1" customFormat="1" ht="37.9" customHeight="1" x14ac:dyDescent="0.2">
      <c r="B123" s="14" t="s">
        <v>171</v>
      </c>
      <c r="C123" s="14"/>
      <c r="D123" s="14"/>
      <c r="E123" s="14"/>
      <c r="F123" s="19" t="s">
        <v>172</v>
      </c>
      <c r="G123" s="19"/>
      <c r="H123" s="19"/>
      <c r="I123" s="19"/>
      <c r="J123" s="19"/>
      <c r="K123" s="19"/>
      <c r="L123" s="19"/>
    </row>
    <row r="124" spans="2:13" s="1" customFormat="1" ht="28.7" customHeight="1" x14ac:dyDescent="0.2"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</row>
    <row r="125" spans="2:13" s="1" customFormat="1" ht="28.7" customHeight="1" x14ac:dyDescent="0.2"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</row>
    <row r="126" spans="2:13" s="1" customFormat="1" ht="28.7" customHeight="1" x14ac:dyDescent="0.2"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</row>
    <row r="127" spans="2:13" s="1" customFormat="1" ht="28.7" customHeight="1" x14ac:dyDescent="0.2"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</row>
    <row r="128" spans="2:13" s="1" customFormat="1" ht="2.65" customHeight="1" x14ac:dyDescent="0.2"/>
    <row r="129" spans="2:13" s="1" customFormat="1" ht="130.69999999999999" customHeight="1" x14ac:dyDescent="0.2">
      <c r="B129" s="13" t="s">
        <v>193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</row>
    <row r="130" spans="2:13" s="1" customFormat="1" ht="2.65" customHeight="1" x14ac:dyDescent="0.2"/>
    <row r="131" spans="2:13" s="1" customFormat="1" ht="56.25" customHeight="1" x14ac:dyDescent="0.2">
      <c r="B131" s="13" t="s">
        <v>194</v>
      </c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</row>
    <row r="132" spans="2:13" s="1" customFormat="1" ht="2.65" customHeight="1" x14ac:dyDescent="0.2"/>
    <row r="133" spans="2:13" s="1" customFormat="1" ht="47.45" customHeight="1" x14ac:dyDescent="0.2">
      <c r="B133" s="13" t="s">
        <v>195</v>
      </c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</row>
    <row r="134" spans="2:13" s="1" customFormat="1" ht="2.65" customHeight="1" x14ac:dyDescent="0.2"/>
    <row r="135" spans="2:13" s="1" customFormat="1" ht="33.6" customHeight="1" x14ac:dyDescent="0.2">
      <c r="B135" s="13" t="s">
        <v>196</v>
      </c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</row>
    <row r="136" spans="2:13" s="1" customFormat="1" ht="2.65" customHeight="1" x14ac:dyDescent="0.2"/>
    <row r="137" spans="2:13" s="1" customFormat="1" ht="116.85" customHeight="1" x14ac:dyDescent="0.2">
      <c r="B137" s="13" t="s">
        <v>197</v>
      </c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</row>
    <row r="138" spans="2:13" s="1" customFormat="1" ht="2.65" customHeight="1" x14ac:dyDescent="0.2"/>
    <row r="139" spans="2:13" s="1" customFormat="1" ht="75.2" customHeight="1" x14ac:dyDescent="0.2">
      <c r="B139" s="13" t="s">
        <v>198</v>
      </c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</row>
    <row r="140" spans="2:13" s="1" customFormat="1" ht="86.85" customHeight="1" x14ac:dyDescent="0.2"/>
    <row r="141" spans="2:13" s="1" customFormat="1" ht="17.649999999999999" customHeight="1" x14ac:dyDescent="0.2">
      <c r="I141" s="25" t="s">
        <v>199</v>
      </c>
      <c r="J141" s="25"/>
    </row>
    <row r="142" spans="2:13" s="1" customFormat="1" ht="145.15" customHeight="1" x14ac:dyDescent="0.2"/>
    <row r="143" spans="2:13" s="1" customFormat="1" ht="81.599999999999994" customHeight="1" x14ac:dyDescent="0.2">
      <c r="B143" s="16" t="s">
        <v>200</v>
      </c>
      <c r="C143" s="16"/>
      <c r="D143" s="16"/>
      <c r="E143" s="16"/>
      <c r="F143" s="16"/>
      <c r="G143" s="16"/>
      <c r="H143" s="16"/>
      <c r="I143" s="16"/>
      <c r="J143" s="16"/>
    </row>
    <row r="144" spans="2:13" s="1" customFormat="1" ht="28.7" customHeight="1" x14ac:dyDescent="0.2"/>
  </sheetData>
  <mergeCells count="51">
    <mergeCell ref="I141:J141"/>
    <mergeCell ref="B129:M129"/>
    <mergeCell ref="B131:M131"/>
    <mergeCell ref="B133:M133"/>
    <mergeCell ref="B135:M135"/>
    <mergeCell ref="B137:M137"/>
    <mergeCell ref="B139:M139"/>
    <mergeCell ref="I2:N2"/>
    <mergeCell ref="B4:D4"/>
    <mergeCell ref="B44:K44"/>
    <mergeCell ref="B50:K50"/>
    <mergeCell ref="B6:D6"/>
    <mergeCell ref="B8:D8"/>
    <mergeCell ref="E14:G14"/>
    <mergeCell ref="F104:L104"/>
    <mergeCell ref="F105:L105"/>
    <mergeCell ref="F113:L113"/>
    <mergeCell ref="G11:M12"/>
    <mergeCell ref="B143:J143"/>
    <mergeCell ref="B24:L24"/>
    <mergeCell ref="B26:L26"/>
    <mergeCell ref="B29:K29"/>
    <mergeCell ref="B34:K34"/>
    <mergeCell ref="B39:K39"/>
    <mergeCell ref="F114:L114"/>
    <mergeCell ref="F115:L115"/>
    <mergeCell ref="F116:L116"/>
    <mergeCell ref="F117:L117"/>
    <mergeCell ref="F123:L123"/>
    <mergeCell ref="F124:L124"/>
    <mergeCell ref="F125:L125"/>
    <mergeCell ref="F126:L126"/>
    <mergeCell ref="B116:E116"/>
    <mergeCell ref="B117:E117"/>
    <mergeCell ref="B119:M119"/>
    <mergeCell ref="B121:M121"/>
    <mergeCell ref="B123:E123"/>
    <mergeCell ref="B124:E124"/>
    <mergeCell ref="B125:E125"/>
    <mergeCell ref="B126:E126"/>
    <mergeCell ref="B127:E127"/>
    <mergeCell ref="F127:L127"/>
    <mergeCell ref="B10:D11"/>
    <mergeCell ref="B104:E104"/>
    <mergeCell ref="B105:E105"/>
    <mergeCell ref="B107:M107"/>
    <mergeCell ref="B109:M109"/>
    <mergeCell ref="B111:M111"/>
    <mergeCell ref="B113:E113"/>
    <mergeCell ref="B114:E114"/>
    <mergeCell ref="B115:E11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2022-10-20T07:46:16Z</dcterms:created>
  <dcterms:modified xsi:type="dcterms:W3CDTF">2022-11-03T08:52:43Z</dcterms:modified>
</cp:coreProperties>
</file>